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2Κ_2022_ΥΕ_ΠΡΟΣΩΡ_ΕΥΡΥ_ΝΑΙ\"/>
    </mc:Choice>
  </mc:AlternateContent>
  <bookViews>
    <workbookView xWindow="0" yWindow="0" windowWidth="28800" windowHeight="12000"/>
  </bookViews>
  <sheets>
    <sheet name="2Κ_2022_Υ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</calcChain>
</file>

<file path=xl/sharedStrings.xml><?xml version="1.0" encoding="utf-8"?>
<sst xmlns="http://schemas.openxmlformats.org/spreadsheetml/2006/main" count="300" uniqueCount="15">
  <si>
    <t>ΠΛΗΡΩΣΗ ΘΕΣΕΩΝ ΜΕ ΣΕΙΡΑ ΠΡΟΤΕΡΑΙΟΤΗΤΑΣ (ΑΡΘΡΟ 18/Ν. 2190/1994) ΠΡΟΚΗΡΥΞΗ 2Κ/2022/23/02/2022</t>
  </si>
  <si>
    <t>Κ Α Τ Α Σ Τ Α Σ Η    Α Π Ο Ρ Ρ Ι Π Τ Ε Ω Ν</t>
  </si>
  <si>
    <t>ΥΠΟΧΡΕΩΤΙΚΗΣ ΕΚΠΑΙΔΕΥΣΗΣ (ΥΕ)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</si>
  <si>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</si>
  <si>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</si>
  <si>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</si>
  <si>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</si>
  <si>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</si>
  <si>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ΜΗ ΚΑΤΑΒΟΛΗ ΠΑΡΑΒΟΛΟΥ, ΜΗ ΥΠΟΒΟΛΗ ΔΙΚΑΙΟΛΟΓΗΤΙΚΩΝ</t>
  </si>
  <si>
    <t>ΟΡΙΟ ΗΛΙΚΙΑΣ ΥΠΟΨΗΦΙΟΥ</t>
  </si>
  <si>
    <t>ΜΗ ΥΠΟΒΟΛΗ ΑΠΟΔΕΚΤΟΥ, ΣΥΜΦΩΝΑ ΜΕ ΤΗΝ ΠΡΟΚΗΡΥΞΗ, ΒΑΣΙΚΟΥ ΤΙΤΛΟΥ ΣΠΟΥΔΩΝ (ΕΛΛΕΙΨΗ ΤΙΤΛΟΥ)</t>
  </si>
  <si>
    <t>ΠΑΡΑΒΟΛΟ ΔΕΣΜΕΥΜΕΝΟ Σ΄ ΑΛΛΗ ΠΡΟΚΗΡΥΞΗ</t>
  </si>
  <si>
    <t>ΕΛΛΕΙΨΗ ΤΙΤΛΟΥ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</si>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</sst>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2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"00371255"</f>
        <v>00371255</v>
      </c>
      <c r="C7" t="s">
        <v>6</v>
      </c>
    </row>
    <row r="8" spans="1:3" x14ac:dyDescent="0.25">
      <c r="A8">
        <v>2</v>
      </c>
      <c r="B8" t="str">
        <f>"00613006"</f>
        <v>00613006</v>
      </c>
      <c r="C8" t="s">
        <v>7</v>
      </c>
    </row>
    <row r="9" spans="1:3" x14ac:dyDescent="0.25">
      <c r="A9">
        <v>3</v>
      </c>
      <c r="B9" t="str">
        <f>"00684743"</f>
        <v>00684743</v>
      </c>
      <c r="C9" t="s">
        <v>6</v>
      </c>
    </row>
    <row r="10" spans="1:3" x14ac:dyDescent="0.25">
      <c r="A10">
        <v>4</v>
      </c>
      <c r="B10" t="str">
        <f>"00844004"</f>
        <v>00844004</v>
      </c>
      <c r="C10" t="s">
        <v>6</v>
      </c>
    </row>
    <row r="11" spans="1:3" x14ac:dyDescent="0.25">
      <c r="A11">
        <v>5</v>
      </c>
      <c r="B11" t="str">
        <f>"00843732"</f>
        <v>00843732</v>
      </c>
      <c r="C11" t="s">
        <v>6</v>
      </c>
    </row>
    <row r="12" spans="1:3" x14ac:dyDescent="0.25">
      <c r="A12">
        <v>6</v>
      </c>
      <c r="B12" t="str">
        <f>"00841933"</f>
        <v>00841933</v>
      </c>
      <c r="C12" t="s">
        <v>7</v>
      </c>
    </row>
    <row r="13" spans="1:3" x14ac:dyDescent="0.25">
      <c r="A13">
        <v>7</v>
      </c>
      <c r="B13" t="str">
        <f>"201510002262"</f>
        <v>201510002262</v>
      </c>
      <c r="C13" t="s">
        <v>7</v>
      </c>
    </row>
    <row r="14" spans="1:3" x14ac:dyDescent="0.25">
      <c r="A14">
        <v>8</v>
      </c>
      <c r="B14" t="str">
        <f>"00667558"</f>
        <v>00667558</v>
      </c>
      <c r="C14" t="s">
        <v>8</v>
      </c>
    </row>
    <row r="15" spans="1:3" x14ac:dyDescent="0.25">
      <c r="A15">
        <v>9</v>
      </c>
      <c r="B15" t="str">
        <f>"00511691"</f>
        <v>00511691</v>
      </c>
      <c r="C15" t="s">
        <v>6</v>
      </c>
    </row>
    <row r="16" spans="1:3" x14ac:dyDescent="0.25">
      <c r="A16">
        <v>10</v>
      </c>
      <c r="B16" t="str">
        <f>"00255977"</f>
        <v>00255977</v>
      </c>
      <c r="C16" t="s">
        <v>7</v>
      </c>
    </row>
    <row r="17" spans="1:3" x14ac:dyDescent="0.25">
      <c r="A17">
        <v>11</v>
      </c>
      <c r="B17" t="str">
        <f>"00684451"</f>
        <v>00684451</v>
      </c>
      <c r="C17" t="s">
        <v>6</v>
      </c>
    </row>
    <row r="18" spans="1:3" x14ac:dyDescent="0.25">
      <c r="A18">
        <v>12</v>
      </c>
      <c r="B18" t="str">
        <f>"00462477"</f>
        <v>00462477</v>
      </c>
      <c r="C18" t="s">
        <v>7</v>
      </c>
    </row>
    <row r="19" spans="1:3" x14ac:dyDescent="0.25">
      <c r="A19">
        <v>13</v>
      </c>
      <c r="B19" t="str">
        <f>"00845877"</f>
        <v>00845877</v>
      </c>
      <c r="C19" t="s">
        <v>6</v>
      </c>
    </row>
    <row r="20" spans="1:3" x14ac:dyDescent="0.25">
      <c r="A20">
        <v>14</v>
      </c>
      <c r="B20" t="str">
        <f>"00846194"</f>
        <v>00846194</v>
      </c>
      <c r="C20" t="s">
        <v>7</v>
      </c>
    </row>
    <row r="21" spans="1:3" x14ac:dyDescent="0.25">
      <c r="A21">
        <v>15</v>
      </c>
      <c r="B21" t="str">
        <f>"00538048"</f>
        <v>00538048</v>
      </c>
      <c r="C21" t="s">
        <v>7</v>
      </c>
    </row>
    <row r="22" spans="1:3" x14ac:dyDescent="0.25">
      <c r="A22">
        <v>16</v>
      </c>
      <c r="B22" t="str">
        <f>"00595354"</f>
        <v>00595354</v>
      </c>
      <c r="C22" t="s">
        <v>6</v>
      </c>
    </row>
    <row r="23" spans="1:3" x14ac:dyDescent="0.25">
      <c r="A23">
        <v>17</v>
      </c>
      <c r="B23" t="str">
        <f>"00844280"</f>
        <v>00844280</v>
      </c>
      <c r="C23" t="s">
        <v>7</v>
      </c>
    </row>
    <row r="24" spans="1:3" x14ac:dyDescent="0.25">
      <c r="A24">
        <v>18</v>
      </c>
      <c r="B24" t="str">
        <f>"00664963"</f>
        <v>00664963</v>
      </c>
      <c r="C24" t="s">
        <v>6</v>
      </c>
    </row>
    <row r="25" spans="1:3" x14ac:dyDescent="0.25">
      <c r="A25">
        <v>19</v>
      </c>
      <c r="B25" t="str">
        <f>"00047056"</f>
        <v>00047056</v>
      </c>
      <c r="C25" t="s">
        <v>7</v>
      </c>
    </row>
    <row r="26" spans="1:3" x14ac:dyDescent="0.25">
      <c r="A26">
        <v>20</v>
      </c>
      <c r="B26" t="str">
        <f>"00848890"</f>
        <v>00848890</v>
      </c>
      <c r="C26" t="s">
        <v>6</v>
      </c>
    </row>
    <row r="27" spans="1:3" x14ac:dyDescent="0.25">
      <c r="A27">
        <v>21</v>
      </c>
      <c r="B27" t="str">
        <f>"00693345"</f>
        <v>00693345</v>
      </c>
      <c r="C27" t="s">
        <v>6</v>
      </c>
    </row>
    <row r="28" spans="1:3" x14ac:dyDescent="0.25">
      <c r="A28">
        <v>22</v>
      </c>
      <c r="B28" t="str">
        <f>"00069694"</f>
        <v>00069694</v>
      </c>
      <c r="C28" t="s">
        <v>6</v>
      </c>
    </row>
    <row r="29" spans="1:3" x14ac:dyDescent="0.25">
      <c r="A29">
        <v>23</v>
      </c>
      <c r="B29" t="str">
        <f>"201511022826"</f>
        <v>201511022826</v>
      </c>
      <c r="C29" t="s">
        <v>6</v>
      </c>
    </row>
    <row r="30" spans="1:3" x14ac:dyDescent="0.25">
      <c r="A30">
        <v>24</v>
      </c>
      <c r="B30" t="str">
        <f>"00703061"</f>
        <v>00703061</v>
      </c>
      <c r="C30" t="s">
        <v>6</v>
      </c>
    </row>
    <row r="31" spans="1:3" x14ac:dyDescent="0.25">
      <c r="A31">
        <v>25</v>
      </c>
      <c r="B31" t="str">
        <f>"00321673"</f>
        <v>00321673</v>
      </c>
      <c r="C31" t="s">
        <v>6</v>
      </c>
    </row>
    <row r="32" spans="1:3" x14ac:dyDescent="0.25">
      <c r="A32">
        <v>26</v>
      </c>
      <c r="B32" t="str">
        <f>"00842534"</f>
        <v>00842534</v>
      </c>
      <c r="C32" t="s">
        <v>7</v>
      </c>
    </row>
    <row r="33" spans="1:3" x14ac:dyDescent="0.25">
      <c r="A33">
        <v>27</v>
      </c>
      <c r="B33" t="str">
        <f>"00401596"</f>
        <v>00401596</v>
      </c>
      <c r="C33" t="s">
        <v>6</v>
      </c>
    </row>
    <row r="34" spans="1:3" x14ac:dyDescent="0.25">
      <c r="A34">
        <v>28</v>
      </c>
      <c r="B34" t="str">
        <f>"00708514"</f>
        <v>00708514</v>
      </c>
      <c r="C34" t="s">
        <v>6</v>
      </c>
    </row>
    <row r="35" spans="1:3" x14ac:dyDescent="0.25">
      <c r="A35">
        <v>29</v>
      </c>
      <c r="B35" t="str">
        <f>"00776389"</f>
        <v>00776389</v>
      </c>
      <c r="C35" t="s">
        <v>6</v>
      </c>
    </row>
    <row r="36" spans="1:3" x14ac:dyDescent="0.25">
      <c r="A36">
        <v>30</v>
      </c>
      <c r="B36" t="str">
        <f>"00450960"</f>
        <v>00450960</v>
      </c>
      <c r="C36" t="s">
        <v>6</v>
      </c>
    </row>
    <row r="37" spans="1:3" x14ac:dyDescent="0.25">
      <c r="A37">
        <v>31</v>
      </c>
      <c r="B37" t="str">
        <f>"00845164"</f>
        <v>00845164</v>
      </c>
      <c r="C37" t="s">
        <v>6</v>
      </c>
    </row>
    <row r="38" spans="1:3" x14ac:dyDescent="0.25">
      <c r="A38">
        <v>32</v>
      </c>
      <c r="B38" t="str">
        <f>"00341346"</f>
        <v>00341346</v>
      </c>
      <c r="C38" t="s">
        <v>7</v>
      </c>
    </row>
    <row r="39" spans="1:3" x14ac:dyDescent="0.25">
      <c r="A39">
        <v>33</v>
      </c>
      <c r="B39" t="str">
        <f>"00842751"</f>
        <v>00842751</v>
      </c>
      <c r="C39" t="s">
        <v>9</v>
      </c>
    </row>
    <row r="40" spans="1:3" x14ac:dyDescent="0.25">
      <c r="A40">
        <v>34</v>
      </c>
      <c r="B40" t="str">
        <f>"00548770"</f>
        <v>00548770</v>
      </c>
      <c r="C40" t="s">
        <v>7</v>
      </c>
    </row>
    <row r="41" spans="1:3" x14ac:dyDescent="0.25">
      <c r="A41">
        <v>35</v>
      </c>
      <c r="B41" t="str">
        <f>"201410001760"</f>
        <v>201410001760</v>
      </c>
      <c r="C41" t="s">
        <v>7</v>
      </c>
    </row>
    <row r="42" spans="1:3" x14ac:dyDescent="0.25">
      <c r="A42">
        <v>36</v>
      </c>
      <c r="B42" t="str">
        <f>"00369038"</f>
        <v>00369038</v>
      </c>
      <c r="C42" t="s">
        <v>6</v>
      </c>
    </row>
    <row r="43" spans="1:3" x14ac:dyDescent="0.25">
      <c r="A43">
        <v>37</v>
      </c>
      <c r="B43" t="str">
        <f>"00156917"</f>
        <v>00156917</v>
      </c>
      <c r="C43" t="s">
        <v>6</v>
      </c>
    </row>
    <row r="44" spans="1:3" x14ac:dyDescent="0.25">
      <c r="A44">
        <v>38</v>
      </c>
      <c r="B44" t="str">
        <f>"00210112"</f>
        <v>00210112</v>
      </c>
      <c r="C44" t="s">
        <v>6</v>
      </c>
    </row>
    <row r="45" spans="1:3" x14ac:dyDescent="0.25">
      <c r="A45">
        <v>39</v>
      </c>
      <c r="B45" t="str">
        <f>"00784028"</f>
        <v>00784028</v>
      </c>
      <c r="C45" t="s">
        <v>6</v>
      </c>
    </row>
    <row r="46" spans="1:3" x14ac:dyDescent="0.25">
      <c r="A46">
        <v>40</v>
      </c>
      <c r="B46" t="str">
        <f>"00844551"</f>
        <v>00844551</v>
      </c>
      <c r="C46" t="s">
        <v>6</v>
      </c>
    </row>
    <row r="47" spans="1:3" x14ac:dyDescent="0.25">
      <c r="A47">
        <v>41</v>
      </c>
      <c r="B47" t="str">
        <f>"201511012294"</f>
        <v>201511012294</v>
      </c>
      <c r="C47" t="s">
        <v>7</v>
      </c>
    </row>
    <row r="48" spans="1:3" x14ac:dyDescent="0.25">
      <c r="A48">
        <v>42</v>
      </c>
      <c r="B48" t="str">
        <f>"00845442"</f>
        <v>00845442</v>
      </c>
      <c r="C48" t="s">
        <v>7</v>
      </c>
    </row>
    <row r="49" spans="1:3" x14ac:dyDescent="0.25">
      <c r="A49">
        <v>43</v>
      </c>
      <c r="B49" t="str">
        <f>"00842459"</f>
        <v>00842459</v>
      </c>
      <c r="C49" t="s">
        <v>6</v>
      </c>
    </row>
    <row r="50" spans="1:3" x14ac:dyDescent="0.25">
      <c r="A50">
        <v>44</v>
      </c>
      <c r="B50" t="str">
        <f>"00686989"</f>
        <v>00686989</v>
      </c>
      <c r="C50" t="s">
        <v>7</v>
      </c>
    </row>
    <row r="51" spans="1:3" x14ac:dyDescent="0.25">
      <c r="A51">
        <v>45</v>
      </c>
      <c r="B51" t="str">
        <f>"00847080"</f>
        <v>00847080</v>
      </c>
      <c r="C51" t="s">
        <v>6</v>
      </c>
    </row>
    <row r="52" spans="1:3" x14ac:dyDescent="0.25">
      <c r="A52">
        <v>46</v>
      </c>
      <c r="B52" t="str">
        <f>"00359855"</f>
        <v>00359855</v>
      </c>
      <c r="C52" t="s">
        <v>10</v>
      </c>
    </row>
    <row r="53" spans="1:3" x14ac:dyDescent="0.25">
      <c r="A53">
        <v>47</v>
      </c>
      <c r="B53" t="str">
        <f>"200803000718"</f>
        <v>200803000718</v>
      </c>
      <c r="C53" t="s">
        <v>6</v>
      </c>
    </row>
    <row r="54" spans="1:3" x14ac:dyDescent="0.25">
      <c r="A54">
        <v>48</v>
      </c>
      <c r="B54" t="str">
        <f>"00847560"</f>
        <v>00847560</v>
      </c>
      <c r="C54" t="s">
        <v>6</v>
      </c>
    </row>
    <row r="55" spans="1:3" x14ac:dyDescent="0.25">
      <c r="A55">
        <v>49</v>
      </c>
      <c r="B55" t="str">
        <f>"201510001306"</f>
        <v>201510001306</v>
      </c>
      <c r="C55" t="s">
        <v>6</v>
      </c>
    </row>
    <row r="56" spans="1:3" x14ac:dyDescent="0.25">
      <c r="A56">
        <v>50</v>
      </c>
      <c r="B56" t="str">
        <f>"00846983"</f>
        <v>00846983</v>
      </c>
      <c r="C56" t="s">
        <v>7</v>
      </c>
    </row>
    <row r="57" spans="1:3" x14ac:dyDescent="0.25">
      <c r="A57">
        <v>51</v>
      </c>
      <c r="B57" t="str">
        <f>"00842115"</f>
        <v>00842115</v>
      </c>
      <c r="C57" t="s">
        <v>6</v>
      </c>
    </row>
    <row r="58" spans="1:3" x14ac:dyDescent="0.25">
      <c r="A58">
        <v>52</v>
      </c>
      <c r="B58" t="str">
        <f>"00020743"</f>
        <v>00020743</v>
      </c>
      <c r="C58" t="s">
        <v>7</v>
      </c>
    </row>
    <row r="59" spans="1:3" x14ac:dyDescent="0.25">
      <c r="A59">
        <v>53</v>
      </c>
      <c r="B59" t="str">
        <f>"201502002455"</f>
        <v>201502002455</v>
      </c>
      <c r="C59" t="s">
        <v>6</v>
      </c>
    </row>
    <row r="60" spans="1:3" x14ac:dyDescent="0.25">
      <c r="A60">
        <v>54</v>
      </c>
      <c r="B60" t="str">
        <f>"00847802"</f>
        <v>00847802</v>
      </c>
      <c r="C60" t="s">
        <v>6</v>
      </c>
    </row>
    <row r="61" spans="1:3" x14ac:dyDescent="0.25">
      <c r="A61">
        <v>55</v>
      </c>
      <c r="B61" t="str">
        <f>"00123401"</f>
        <v>00123401</v>
      </c>
      <c r="C61" t="s">
        <v>11</v>
      </c>
    </row>
    <row r="62" spans="1:3" x14ac:dyDescent="0.25">
      <c r="A62">
        <v>56</v>
      </c>
      <c r="B62" t="str">
        <f>"00352938"</f>
        <v>00352938</v>
      </c>
      <c r="C62" t="s">
        <v>6</v>
      </c>
    </row>
    <row r="63" spans="1:3" x14ac:dyDescent="0.25">
      <c r="A63">
        <v>57</v>
      </c>
      <c r="B63" t="str">
        <f>"00360101"</f>
        <v>00360101</v>
      </c>
      <c r="C63" t="s">
        <v>6</v>
      </c>
    </row>
    <row r="64" spans="1:3" x14ac:dyDescent="0.25">
      <c r="A64">
        <v>58</v>
      </c>
      <c r="B64" t="str">
        <f>"00848850"</f>
        <v>00848850</v>
      </c>
      <c r="C64" t="s">
        <v>6</v>
      </c>
    </row>
    <row r="65" spans="1:3" x14ac:dyDescent="0.25">
      <c r="A65">
        <v>59</v>
      </c>
      <c r="B65" t="str">
        <f>"201511007522"</f>
        <v>201511007522</v>
      </c>
      <c r="C65" t="s">
        <v>6</v>
      </c>
    </row>
    <row r="66" spans="1:3" x14ac:dyDescent="0.25">
      <c r="A66">
        <v>60</v>
      </c>
      <c r="B66" t="str">
        <f>"00844683"</f>
        <v>00844683</v>
      </c>
      <c r="C66" t="s">
        <v>7</v>
      </c>
    </row>
    <row r="67" spans="1:3" x14ac:dyDescent="0.25">
      <c r="A67">
        <v>61</v>
      </c>
      <c r="B67" t="str">
        <f>"00763124"</f>
        <v>00763124</v>
      </c>
      <c r="C67" t="s">
        <v>7</v>
      </c>
    </row>
    <row r="68" spans="1:3" x14ac:dyDescent="0.25">
      <c r="A68">
        <v>62</v>
      </c>
      <c r="B68" t="str">
        <f>"00420784"</f>
        <v>00420784</v>
      </c>
      <c r="C68" t="s">
        <v>6</v>
      </c>
    </row>
    <row r="69" spans="1:3" x14ac:dyDescent="0.25">
      <c r="A69">
        <v>63</v>
      </c>
      <c r="B69" t="str">
        <f>"201510003810"</f>
        <v>201510003810</v>
      </c>
      <c r="C69" t="s">
        <v>6</v>
      </c>
    </row>
    <row r="70" spans="1:3" x14ac:dyDescent="0.25">
      <c r="A70">
        <v>64</v>
      </c>
      <c r="B70" t="str">
        <f>"00260979"</f>
        <v>00260979</v>
      </c>
      <c r="C70" t="s">
        <v>11</v>
      </c>
    </row>
    <row r="71" spans="1:3" x14ac:dyDescent="0.25">
      <c r="A71">
        <v>65</v>
      </c>
      <c r="B71" t="str">
        <f>"00844484"</f>
        <v>00844484</v>
      </c>
      <c r="C71" t="s">
        <v>6</v>
      </c>
    </row>
    <row r="72" spans="1:3" x14ac:dyDescent="0.25">
      <c r="A72">
        <v>66</v>
      </c>
      <c r="B72" t="str">
        <f>"00847377"</f>
        <v>00847377</v>
      </c>
      <c r="C72" t="s">
        <v>6</v>
      </c>
    </row>
    <row r="73" spans="1:3" x14ac:dyDescent="0.25">
      <c r="A73">
        <v>67</v>
      </c>
      <c r="B73" t="str">
        <f>"00846970"</f>
        <v>00846970</v>
      </c>
      <c r="C73" t="s">
        <v>6</v>
      </c>
    </row>
    <row r="74" spans="1:3" x14ac:dyDescent="0.25">
      <c r="A74">
        <v>68</v>
      </c>
      <c r="B74" t="str">
        <f>"00841610"</f>
        <v>00841610</v>
      </c>
      <c r="C74" t="s">
        <v>10</v>
      </c>
    </row>
    <row r="75" spans="1:3" x14ac:dyDescent="0.25">
      <c r="A75">
        <v>69</v>
      </c>
      <c r="B75" t="str">
        <f>"00030268"</f>
        <v>00030268</v>
      </c>
      <c r="C75" t="s">
        <v>6</v>
      </c>
    </row>
    <row r="76" spans="1:3" x14ac:dyDescent="0.25">
      <c r="A76">
        <v>70</v>
      </c>
      <c r="B76" t="str">
        <f>"201510000031"</f>
        <v>201510000031</v>
      </c>
      <c r="C76" t="s">
        <v>7</v>
      </c>
    </row>
    <row r="77" spans="1:3" x14ac:dyDescent="0.25">
      <c r="A77">
        <v>71</v>
      </c>
      <c r="B77" t="str">
        <f>"201401002092"</f>
        <v>201401002092</v>
      </c>
      <c r="C77" t="s">
        <v>6</v>
      </c>
    </row>
    <row r="78" spans="1:3" x14ac:dyDescent="0.25">
      <c r="A78">
        <v>72</v>
      </c>
      <c r="B78" t="str">
        <f>"00469113"</f>
        <v>00469113</v>
      </c>
      <c r="C78" t="s">
        <v>11</v>
      </c>
    </row>
    <row r="79" spans="1:3" x14ac:dyDescent="0.25">
      <c r="A79">
        <v>73</v>
      </c>
      <c r="B79" t="str">
        <f>"00423489"</f>
        <v>00423489</v>
      </c>
      <c r="C79" t="s">
        <v>7</v>
      </c>
    </row>
    <row r="80" spans="1:3" x14ac:dyDescent="0.25">
      <c r="A80">
        <v>74</v>
      </c>
      <c r="B80" t="str">
        <f>"201511004727"</f>
        <v>201511004727</v>
      </c>
      <c r="C80" t="s">
        <v>6</v>
      </c>
    </row>
    <row r="81" spans="1:3" x14ac:dyDescent="0.25">
      <c r="A81">
        <v>75</v>
      </c>
      <c r="B81" t="str">
        <f>"201511042307"</f>
        <v>201511042307</v>
      </c>
      <c r="C81" t="s">
        <v>6</v>
      </c>
    </row>
    <row r="82" spans="1:3" x14ac:dyDescent="0.25">
      <c r="A82">
        <v>76</v>
      </c>
      <c r="B82" t="str">
        <f>"00098657"</f>
        <v>00098657</v>
      </c>
      <c r="C82" t="s">
        <v>6</v>
      </c>
    </row>
    <row r="83" spans="1:3" x14ac:dyDescent="0.25">
      <c r="A83">
        <v>77</v>
      </c>
      <c r="B83" t="str">
        <f>"00846115"</f>
        <v>00846115</v>
      </c>
      <c r="C83" t="s">
        <v>6</v>
      </c>
    </row>
    <row r="84" spans="1:3" x14ac:dyDescent="0.25">
      <c r="A84">
        <v>78</v>
      </c>
      <c r="B84" t="str">
        <f>"00846074"</f>
        <v>00846074</v>
      </c>
      <c r="C84" t="s">
        <v>6</v>
      </c>
    </row>
    <row r="85" spans="1:3" x14ac:dyDescent="0.25">
      <c r="A85">
        <v>79</v>
      </c>
      <c r="B85" t="str">
        <f>"00845918"</f>
        <v>00845918</v>
      </c>
      <c r="C85" t="s">
        <v>6</v>
      </c>
    </row>
    <row r="86" spans="1:3" x14ac:dyDescent="0.25">
      <c r="A86">
        <v>80</v>
      </c>
      <c r="B86" t="str">
        <f>"00844403"</f>
        <v>00844403</v>
      </c>
      <c r="C86" t="s">
        <v>6</v>
      </c>
    </row>
    <row r="87" spans="1:3" x14ac:dyDescent="0.25">
      <c r="A87">
        <v>81</v>
      </c>
      <c r="B87" t="str">
        <f>"00844274"</f>
        <v>00844274</v>
      </c>
      <c r="C87" t="s">
        <v>7</v>
      </c>
    </row>
    <row r="88" spans="1:3" x14ac:dyDescent="0.25">
      <c r="A88">
        <v>82</v>
      </c>
      <c r="B88" t="str">
        <f>"00810181"</f>
        <v>00810181</v>
      </c>
      <c r="C88" t="s">
        <v>6</v>
      </c>
    </row>
    <row r="89" spans="1:3" x14ac:dyDescent="0.25">
      <c r="A89">
        <v>83</v>
      </c>
      <c r="B89" t="str">
        <f>"00844409"</f>
        <v>00844409</v>
      </c>
      <c r="C89" t="s">
        <v>6</v>
      </c>
    </row>
    <row r="90" spans="1:3" x14ac:dyDescent="0.25">
      <c r="A90">
        <v>84</v>
      </c>
      <c r="B90" t="str">
        <f>"00742237"</f>
        <v>00742237</v>
      </c>
      <c r="C90" t="s">
        <v>7</v>
      </c>
    </row>
    <row r="91" spans="1:3" x14ac:dyDescent="0.25">
      <c r="A91">
        <v>85</v>
      </c>
      <c r="B91" t="str">
        <f>"00436611"</f>
        <v>00436611</v>
      </c>
      <c r="C91" t="s">
        <v>6</v>
      </c>
    </row>
    <row r="92" spans="1:3" x14ac:dyDescent="0.25">
      <c r="A92">
        <v>86</v>
      </c>
      <c r="B92" t="str">
        <f>"00844504"</f>
        <v>00844504</v>
      </c>
      <c r="C92" t="s">
        <v>6</v>
      </c>
    </row>
    <row r="93" spans="1:3" x14ac:dyDescent="0.25">
      <c r="A93">
        <v>87</v>
      </c>
      <c r="B93" t="str">
        <f>"00409956"</f>
        <v>00409956</v>
      </c>
      <c r="C93" t="s">
        <v>6</v>
      </c>
    </row>
    <row r="94" spans="1:3" x14ac:dyDescent="0.25">
      <c r="A94">
        <v>88</v>
      </c>
      <c r="B94" t="str">
        <f>"201511042103"</f>
        <v>201511042103</v>
      </c>
      <c r="C94" t="s">
        <v>7</v>
      </c>
    </row>
    <row r="95" spans="1:3" x14ac:dyDescent="0.25">
      <c r="A95">
        <v>89</v>
      </c>
      <c r="B95" t="str">
        <f>"201511030415"</f>
        <v>201511030415</v>
      </c>
      <c r="C95" t="s">
        <v>7</v>
      </c>
    </row>
    <row r="96" spans="1:3" x14ac:dyDescent="0.25">
      <c r="A96">
        <v>90</v>
      </c>
      <c r="B96" t="str">
        <f>"00534253"</f>
        <v>00534253</v>
      </c>
      <c r="C96" t="s">
        <v>7</v>
      </c>
    </row>
    <row r="97" spans="1:3" x14ac:dyDescent="0.25">
      <c r="A97">
        <v>91</v>
      </c>
      <c r="B97" t="str">
        <f>"00150794"</f>
        <v>00150794</v>
      </c>
      <c r="C97" t="s">
        <v>7</v>
      </c>
    </row>
    <row r="98" spans="1:3" x14ac:dyDescent="0.25">
      <c r="A98">
        <v>92</v>
      </c>
      <c r="B98" t="str">
        <f>"00278901"</f>
        <v>00278901</v>
      </c>
      <c r="C98" t="s">
        <v>6</v>
      </c>
    </row>
    <row r="99" spans="1:3" x14ac:dyDescent="0.25">
      <c r="A99">
        <v>93</v>
      </c>
      <c r="B99" t="str">
        <f>"201511039607"</f>
        <v>201511039607</v>
      </c>
      <c r="C99" t="s">
        <v>8</v>
      </c>
    </row>
    <row r="100" spans="1:3" x14ac:dyDescent="0.25">
      <c r="A100">
        <v>94</v>
      </c>
      <c r="B100" t="str">
        <f>"00627886"</f>
        <v>00627886</v>
      </c>
      <c r="C100" t="s">
        <v>6</v>
      </c>
    </row>
    <row r="101" spans="1:3" x14ac:dyDescent="0.25">
      <c r="A101">
        <v>95</v>
      </c>
      <c r="B101" t="str">
        <f>"00821703"</f>
        <v>00821703</v>
      </c>
      <c r="C101" t="s">
        <v>6</v>
      </c>
    </row>
    <row r="102" spans="1:3" x14ac:dyDescent="0.25">
      <c r="A102">
        <v>96</v>
      </c>
      <c r="B102" t="str">
        <f>"00163552"</f>
        <v>00163552</v>
      </c>
      <c r="C102" t="s">
        <v>7</v>
      </c>
    </row>
    <row r="103" spans="1:3" x14ac:dyDescent="0.25">
      <c r="A103">
        <v>97</v>
      </c>
      <c r="B103" t="str">
        <f>"00843848"</f>
        <v>00843848</v>
      </c>
      <c r="C103" t="s">
        <v>6</v>
      </c>
    </row>
    <row r="104" spans="1:3" x14ac:dyDescent="0.25">
      <c r="A104">
        <v>98</v>
      </c>
      <c r="B104" t="str">
        <f>"00537289"</f>
        <v>00537289</v>
      </c>
      <c r="C104" t="s">
        <v>7</v>
      </c>
    </row>
    <row r="105" spans="1:3" x14ac:dyDescent="0.25">
      <c r="A105">
        <v>99</v>
      </c>
      <c r="B105" t="str">
        <f>"201511026336"</f>
        <v>201511026336</v>
      </c>
      <c r="C105" t="s">
        <v>6</v>
      </c>
    </row>
    <row r="106" spans="1:3" x14ac:dyDescent="0.25">
      <c r="A106">
        <v>100</v>
      </c>
      <c r="B106" t="str">
        <f>"00417551"</f>
        <v>00417551</v>
      </c>
      <c r="C106" t="s">
        <v>7</v>
      </c>
    </row>
    <row r="107" spans="1:3" x14ac:dyDescent="0.25">
      <c r="A107">
        <v>101</v>
      </c>
      <c r="B107" t="str">
        <f>"00704416"</f>
        <v>00704416</v>
      </c>
      <c r="C107" t="s">
        <v>7</v>
      </c>
    </row>
    <row r="108" spans="1:3" x14ac:dyDescent="0.25">
      <c r="A108">
        <v>102</v>
      </c>
      <c r="B108" t="str">
        <f>"00470384"</f>
        <v>00470384</v>
      </c>
      <c r="C108" t="s">
        <v>6</v>
      </c>
    </row>
    <row r="109" spans="1:3" x14ac:dyDescent="0.25">
      <c r="A109">
        <v>103</v>
      </c>
      <c r="B109" t="str">
        <f>"00691596"</f>
        <v>00691596</v>
      </c>
      <c r="C109" t="s">
        <v>6</v>
      </c>
    </row>
    <row r="110" spans="1:3" x14ac:dyDescent="0.25">
      <c r="A110">
        <v>104</v>
      </c>
      <c r="B110" t="str">
        <f>"00432279"</f>
        <v>00432279</v>
      </c>
      <c r="C110" t="s">
        <v>6</v>
      </c>
    </row>
    <row r="111" spans="1:3" x14ac:dyDescent="0.25">
      <c r="A111">
        <v>105</v>
      </c>
      <c r="B111" t="str">
        <f>"00847419"</f>
        <v>00847419</v>
      </c>
      <c r="C111" t="s">
        <v>7</v>
      </c>
    </row>
    <row r="112" spans="1:3" x14ac:dyDescent="0.25">
      <c r="A112">
        <v>106</v>
      </c>
      <c r="B112" t="str">
        <f>"00614326"</f>
        <v>00614326</v>
      </c>
      <c r="C112" t="s">
        <v>7</v>
      </c>
    </row>
    <row r="113" spans="1:3" x14ac:dyDescent="0.25">
      <c r="A113">
        <v>107</v>
      </c>
      <c r="B113" t="str">
        <f>"00842709"</f>
        <v>00842709</v>
      </c>
      <c r="C113" t="s">
        <v>6</v>
      </c>
    </row>
    <row r="114" spans="1:3" x14ac:dyDescent="0.25">
      <c r="A114">
        <v>108</v>
      </c>
      <c r="B114" t="str">
        <f>"00309535"</f>
        <v>00309535</v>
      </c>
      <c r="C114" t="s">
        <v>7</v>
      </c>
    </row>
    <row r="115" spans="1:3" x14ac:dyDescent="0.25">
      <c r="A115">
        <v>109</v>
      </c>
      <c r="B115" t="str">
        <f>"00605825"</f>
        <v>00605825</v>
      </c>
      <c r="C115" t="s">
        <v>7</v>
      </c>
    </row>
    <row r="116" spans="1:3" x14ac:dyDescent="0.25">
      <c r="A116">
        <v>110</v>
      </c>
      <c r="B116" t="str">
        <f>"00118256"</f>
        <v>00118256</v>
      </c>
      <c r="C116" t="s">
        <v>6</v>
      </c>
    </row>
    <row r="117" spans="1:3" x14ac:dyDescent="0.25">
      <c r="A117">
        <v>111</v>
      </c>
      <c r="B117" t="str">
        <f>"201502001661"</f>
        <v>201502001661</v>
      </c>
      <c r="C117" t="s">
        <v>7</v>
      </c>
    </row>
    <row r="118" spans="1:3" x14ac:dyDescent="0.25">
      <c r="A118">
        <v>112</v>
      </c>
      <c r="B118" t="str">
        <f>"00687571"</f>
        <v>00687571</v>
      </c>
      <c r="C118" t="s">
        <v>6</v>
      </c>
    </row>
    <row r="119" spans="1:3" x14ac:dyDescent="0.25">
      <c r="A119">
        <v>113</v>
      </c>
      <c r="B119" t="str">
        <f>"00770614"</f>
        <v>00770614</v>
      </c>
      <c r="C119" t="s">
        <v>6</v>
      </c>
    </row>
    <row r="120" spans="1:3" x14ac:dyDescent="0.25">
      <c r="A120">
        <v>114</v>
      </c>
      <c r="B120" t="str">
        <f>"00849848"</f>
        <v>00849848</v>
      </c>
      <c r="C120" t="s">
        <v>9</v>
      </c>
    </row>
    <row r="121" spans="1:3" x14ac:dyDescent="0.25">
      <c r="A121">
        <v>115</v>
      </c>
      <c r="B121" t="str">
        <f>"00703960"</f>
        <v>00703960</v>
      </c>
      <c r="C121" t="s">
        <v>6</v>
      </c>
    </row>
    <row r="122" spans="1:3" x14ac:dyDescent="0.25">
      <c r="A122">
        <v>116</v>
      </c>
      <c r="B122" t="str">
        <f>"00544529"</f>
        <v>00544529</v>
      </c>
      <c r="C122" t="s">
        <v>6</v>
      </c>
    </row>
    <row r="123" spans="1:3" x14ac:dyDescent="0.25">
      <c r="A123">
        <v>117</v>
      </c>
      <c r="B123" t="str">
        <f>"201603000326"</f>
        <v>201603000326</v>
      </c>
      <c r="C123" t="s">
        <v>7</v>
      </c>
    </row>
    <row r="124" spans="1:3" x14ac:dyDescent="0.25">
      <c r="A124">
        <v>118</v>
      </c>
      <c r="B124" t="str">
        <f>"00567288"</f>
        <v>00567288</v>
      </c>
      <c r="C124" t="s">
        <v>6</v>
      </c>
    </row>
    <row r="125" spans="1:3" x14ac:dyDescent="0.25">
      <c r="A125">
        <v>119</v>
      </c>
      <c r="B125" t="str">
        <f>"00850082"</f>
        <v>00850082</v>
      </c>
      <c r="C125" t="s">
        <v>6</v>
      </c>
    </row>
    <row r="126" spans="1:3" x14ac:dyDescent="0.25">
      <c r="A126">
        <v>120</v>
      </c>
      <c r="B126" t="str">
        <f>"00849533"</f>
        <v>00849533</v>
      </c>
      <c r="C126" t="s">
        <v>6</v>
      </c>
    </row>
    <row r="127" spans="1:3" x14ac:dyDescent="0.25">
      <c r="A127">
        <v>121</v>
      </c>
      <c r="B127" t="str">
        <f>"00529475"</f>
        <v>00529475</v>
      </c>
      <c r="C127" t="s">
        <v>6</v>
      </c>
    </row>
    <row r="128" spans="1:3" x14ac:dyDescent="0.25">
      <c r="A128">
        <v>122</v>
      </c>
      <c r="B128" t="str">
        <f>"00083787"</f>
        <v>00083787</v>
      </c>
      <c r="C128" t="s">
        <v>6</v>
      </c>
    </row>
    <row r="129" spans="1:3" x14ac:dyDescent="0.25">
      <c r="A129">
        <v>123</v>
      </c>
      <c r="B129" t="str">
        <f>"00284627"</f>
        <v>00284627</v>
      </c>
      <c r="C129" t="s">
        <v>7</v>
      </c>
    </row>
    <row r="130" spans="1:3" x14ac:dyDescent="0.25">
      <c r="A130">
        <v>124</v>
      </c>
      <c r="B130" t="str">
        <f>"00848847"</f>
        <v>00848847</v>
      </c>
      <c r="C130" t="s">
        <v>6</v>
      </c>
    </row>
    <row r="131" spans="1:3" x14ac:dyDescent="0.25">
      <c r="A131">
        <v>125</v>
      </c>
      <c r="B131" t="str">
        <f>"00849368"</f>
        <v>00849368</v>
      </c>
      <c r="C131" t="s">
        <v>7</v>
      </c>
    </row>
    <row r="132" spans="1:3" x14ac:dyDescent="0.25">
      <c r="A132">
        <v>126</v>
      </c>
      <c r="B132" t="str">
        <f>"00849010"</f>
        <v>00849010</v>
      </c>
      <c r="C132" t="s">
        <v>9</v>
      </c>
    </row>
    <row r="133" spans="1:3" x14ac:dyDescent="0.25">
      <c r="A133">
        <v>127</v>
      </c>
      <c r="B133" t="str">
        <f>"00332786"</f>
        <v>00332786</v>
      </c>
      <c r="C133" t="s">
        <v>6</v>
      </c>
    </row>
    <row r="134" spans="1:3" x14ac:dyDescent="0.25">
      <c r="A134">
        <v>128</v>
      </c>
      <c r="B134" t="str">
        <f>"00419446"</f>
        <v>00419446</v>
      </c>
      <c r="C134" t="s">
        <v>6</v>
      </c>
    </row>
    <row r="135" spans="1:3" x14ac:dyDescent="0.25">
      <c r="A135">
        <v>129</v>
      </c>
      <c r="B135" t="str">
        <f>"00841378"</f>
        <v>00841378</v>
      </c>
      <c r="C135" t="s">
        <v>6</v>
      </c>
    </row>
    <row r="136" spans="1:3" x14ac:dyDescent="0.25">
      <c r="A136">
        <v>130</v>
      </c>
      <c r="B136" t="str">
        <f>"00517095"</f>
        <v>00517095</v>
      </c>
      <c r="C136" t="s">
        <v>11</v>
      </c>
    </row>
    <row r="137" spans="1:3" x14ac:dyDescent="0.25">
      <c r="A137">
        <v>131</v>
      </c>
      <c r="B137" t="str">
        <f>"00385018"</f>
        <v>00385018</v>
      </c>
      <c r="C137" t="s">
        <v>6</v>
      </c>
    </row>
    <row r="138" spans="1:3" x14ac:dyDescent="0.25">
      <c r="A138">
        <v>132</v>
      </c>
      <c r="B138" t="str">
        <f>"201409000403"</f>
        <v>201409000403</v>
      </c>
      <c r="C138" t="s">
        <v>7</v>
      </c>
    </row>
    <row r="139" spans="1:3" x14ac:dyDescent="0.25">
      <c r="A139">
        <v>133</v>
      </c>
      <c r="B139" t="str">
        <f>"00276974"</f>
        <v>00276974</v>
      </c>
      <c r="C139" t="s">
        <v>6</v>
      </c>
    </row>
    <row r="140" spans="1:3" x14ac:dyDescent="0.25">
      <c r="A140">
        <v>134</v>
      </c>
      <c r="B140" t="str">
        <f>"00559831"</f>
        <v>00559831</v>
      </c>
      <c r="C140" t="s">
        <v>7</v>
      </c>
    </row>
    <row r="141" spans="1:3" x14ac:dyDescent="0.25">
      <c r="A141">
        <v>135</v>
      </c>
      <c r="B141" t="str">
        <f>"00023701"</f>
        <v>00023701</v>
      </c>
      <c r="C141" t="s">
        <v>6</v>
      </c>
    </row>
    <row r="142" spans="1:3" x14ac:dyDescent="0.25">
      <c r="A142">
        <v>136</v>
      </c>
      <c r="B142" t="str">
        <f>"00844933"</f>
        <v>00844933</v>
      </c>
      <c r="C142" t="s">
        <v>6</v>
      </c>
    </row>
    <row r="143" spans="1:3" x14ac:dyDescent="0.25">
      <c r="A143">
        <v>137</v>
      </c>
      <c r="B143" t="str">
        <f>"201511022332"</f>
        <v>201511022332</v>
      </c>
      <c r="C143" t="s">
        <v>6</v>
      </c>
    </row>
    <row r="144" spans="1:3" x14ac:dyDescent="0.25">
      <c r="A144">
        <v>138</v>
      </c>
      <c r="B144" t="str">
        <f>"00725884"</f>
        <v>00725884</v>
      </c>
      <c r="C144" t="s">
        <v>6</v>
      </c>
    </row>
    <row r="145" spans="1:3" x14ac:dyDescent="0.25">
      <c r="A145">
        <v>139</v>
      </c>
      <c r="B145" t="str">
        <f>"00847400"</f>
        <v>00847400</v>
      </c>
      <c r="C145" t="s">
        <v>11</v>
      </c>
    </row>
    <row r="146" spans="1:3" x14ac:dyDescent="0.25">
      <c r="A146">
        <v>140</v>
      </c>
      <c r="B146" t="str">
        <f>"00409324"</f>
        <v>00409324</v>
      </c>
      <c r="C146" t="s">
        <v>6</v>
      </c>
    </row>
    <row r="147" spans="1:3" x14ac:dyDescent="0.25">
      <c r="A147">
        <v>141</v>
      </c>
      <c r="B147" t="str">
        <f>"00848869"</f>
        <v>00848869</v>
      </c>
      <c r="C147" t="s">
        <v>6</v>
      </c>
    </row>
    <row r="148" spans="1:3" x14ac:dyDescent="0.25">
      <c r="A148">
        <v>142</v>
      </c>
      <c r="B148" t="str">
        <f>"00256235"</f>
        <v>00256235</v>
      </c>
      <c r="C148" t="s">
        <v>7</v>
      </c>
    </row>
    <row r="149" spans="1:3" x14ac:dyDescent="0.25">
      <c r="A149">
        <v>143</v>
      </c>
      <c r="B149" t="str">
        <f>"00710160"</f>
        <v>00710160</v>
      </c>
      <c r="C149" t="s">
        <v>7</v>
      </c>
    </row>
    <row r="150" spans="1:3" x14ac:dyDescent="0.25">
      <c r="A150">
        <v>144</v>
      </c>
      <c r="B150" t="str">
        <f>"00463891"</f>
        <v>00463891</v>
      </c>
      <c r="C150" t="s">
        <v>6</v>
      </c>
    </row>
    <row r="151" spans="1:3" x14ac:dyDescent="0.25">
      <c r="A151">
        <v>145</v>
      </c>
      <c r="B151" t="str">
        <f>"00848336"</f>
        <v>00848336</v>
      </c>
      <c r="C151" t="s">
        <v>6</v>
      </c>
    </row>
    <row r="152" spans="1:3" x14ac:dyDescent="0.25">
      <c r="A152">
        <v>146</v>
      </c>
      <c r="B152" t="str">
        <f>"00016833"</f>
        <v>00016833</v>
      </c>
      <c r="C152" t="s">
        <v>6</v>
      </c>
    </row>
    <row r="153" spans="1:3" x14ac:dyDescent="0.25">
      <c r="A153">
        <v>147</v>
      </c>
      <c r="B153" t="str">
        <f>"00848883"</f>
        <v>00848883</v>
      </c>
      <c r="C153" t="s">
        <v>7</v>
      </c>
    </row>
    <row r="154" spans="1:3" x14ac:dyDescent="0.25">
      <c r="A154">
        <v>148</v>
      </c>
      <c r="B154" t="str">
        <f>"00078266"</f>
        <v>00078266</v>
      </c>
      <c r="C154" t="s">
        <v>6</v>
      </c>
    </row>
    <row r="155" spans="1:3" x14ac:dyDescent="0.25">
      <c r="A155">
        <v>149</v>
      </c>
      <c r="B155" t="str">
        <f>"00384965"</f>
        <v>00384965</v>
      </c>
      <c r="C155" t="s">
        <v>7</v>
      </c>
    </row>
    <row r="156" spans="1:3" x14ac:dyDescent="0.25">
      <c r="A156">
        <v>150</v>
      </c>
      <c r="B156" t="str">
        <f>"00849496"</f>
        <v>00849496</v>
      </c>
      <c r="C156" t="s">
        <v>7</v>
      </c>
    </row>
    <row r="157" spans="1:3" x14ac:dyDescent="0.25">
      <c r="A157">
        <v>151</v>
      </c>
      <c r="B157" t="str">
        <f>"00849654"</f>
        <v>00849654</v>
      </c>
      <c r="C157" t="s">
        <v>6</v>
      </c>
    </row>
    <row r="158" spans="1:3" x14ac:dyDescent="0.25">
      <c r="A158">
        <v>152</v>
      </c>
      <c r="B158" t="str">
        <f>"00285497"</f>
        <v>00285497</v>
      </c>
      <c r="C158" t="s">
        <v>6</v>
      </c>
    </row>
    <row r="159" spans="1:3" x14ac:dyDescent="0.25">
      <c r="A159">
        <v>153</v>
      </c>
      <c r="B159" t="str">
        <f>"00339253"</f>
        <v>00339253</v>
      </c>
      <c r="C159" t="s">
        <v>6</v>
      </c>
    </row>
    <row r="160" spans="1:3" x14ac:dyDescent="0.25">
      <c r="A160">
        <v>154</v>
      </c>
      <c r="B160" t="str">
        <f>"00696820"</f>
        <v>00696820</v>
      </c>
      <c r="C160" t="s">
        <v>6</v>
      </c>
    </row>
    <row r="161" spans="1:3" x14ac:dyDescent="0.25">
      <c r="A161">
        <v>155</v>
      </c>
      <c r="B161" t="str">
        <f>"00848151"</f>
        <v>00848151</v>
      </c>
      <c r="C161" t="s">
        <v>6</v>
      </c>
    </row>
    <row r="162" spans="1:3" x14ac:dyDescent="0.25">
      <c r="A162">
        <v>156</v>
      </c>
      <c r="B162" t="str">
        <f>"00212190"</f>
        <v>00212190</v>
      </c>
      <c r="C162" t="s">
        <v>6</v>
      </c>
    </row>
    <row r="163" spans="1:3" x14ac:dyDescent="0.25">
      <c r="A163">
        <v>157</v>
      </c>
      <c r="B163" t="str">
        <f>"200906000675"</f>
        <v>200906000675</v>
      </c>
      <c r="C163" t="s">
        <v>6</v>
      </c>
    </row>
    <row r="164" spans="1:3" x14ac:dyDescent="0.25">
      <c r="A164">
        <v>158</v>
      </c>
      <c r="B164" t="str">
        <f>"00220039"</f>
        <v>00220039</v>
      </c>
      <c r="C164" t="s">
        <v>7</v>
      </c>
    </row>
    <row r="165" spans="1:3" x14ac:dyDescent="0.25">
      <c r="A165">
        <v>159</v>
      </c>
      <c r="B165" t="str">
        <f>"00554451"</f>
        <v>00554451</v>
      </c>
      <c r="C165" t="s">
        <v>6</v>
      </c>
    </row>
    <row r="166" spans="1:3" x14ac:dyDescent="0.25">
      <c r="A166">
        <v>160</v>
      </c>
      <c r="B166" t="str">
        <f>"00325025"</f>
        <v>00325025</v>
      </c>
      <c r="C166" t="s">
        <v>7</v>
      </c>
    </row>
    <row r="167" spans="1:3" x14ac:dyDescent="0.25">
      <c r="A167">
        <v>161</v>
      </c>
      <c r="B167" t="str">
        <f>"00367671"</f>
        <v>00367671</v>
      </c>
      <c r="C167" t="s">
        <v>6</v>
      </c>
    </row>
    <row r="168" spans="1:3" x14ac:dyDescent="0.25">
      <c r="A168">
        <v>162</v>
      </c>
      <c r="B168" t="str">
        <f>"00847741"</f>
        <v>00847741</v>
      </c>
      <c r="C168" t="s">
        <v>6</v>
      </c>
    </row>
    <row r="169" spans="1:3" x14ac:dyDescent="0.25">
      <c r="A169">
        <v>163</v>
      </c>
      <c r="B169" t="str">
        <f>"00844278"</f>
        <v>00844278</v>
      </c>
      <c r="C169" t="s">
        <v>7</v>
      </c>
    </row>
    <row r="170" spans="1:3" x14ac:dyDescent="0.25">
      <c r="A170">
        <v>164</v>
      </c>
      <c r="B170" t="str">
        <f>"00541187"</f>
        <v>00541187</v>
      </c>
      <c r="C170" t="s">
        <v>6</v>
      </c>
    </row>
    <row r="171" spans="1:3" x14ac:dyDescent="0.25">
      <c r="A171">
        <v>165</v>
      </c>
      <c r="B171" t="str">
        <f>"00681014"</f>
        <v>00681014</v>
      </c>
      <c r="C171" t="s">
        <v>6</v>
      </c>
    </row>
    <row r="172" spans="1:3" x14ac:dyDescent="0.25">
      <c r="A172">
        <v>166</v>
      </c>
      <c r="B172" t="str">
        <f>"00071161"</f>
        <v>00071161</v>
      </c>
      <c r="C172" t="s">
        <v>6</v>
      </c>
    </row>
    <row r="173" spans="1:3" x14ac:dyDescent="0.25">
      <c r="A173">
        <v>167</v>
      </c>
      <c r="B173" t="str">
        <f>"00846752"</f>
        <v>00846752</v>
      </c>
      <c r="C173" t="s">
        <v>9</v>
      </c>
    </row>
    <row r="174" spans="1:3" x14ac:dyDescent="0.25">
      <c r="A174">
        <v>168</v>
      </c>
      <c r="B174" t="str">
        <f>"00187168"</f>
        <v>00187168</v>
      </c>
      <c r="C174" t="s">
        <v>6</v>
      </c>
    </row>
    <row r="175" spans="1:3" x14ac:dyDescent="0.25">
      <c r="A175">
        <v>169</v>
      </c>
      <c r="B175" t="str">
        <f>"00489825"</f>
        <v>00489825</v>
      </c>
      <c r="C175" t="s">
        <v>6</v>
      </c>
    </row>
    <row r="176" spans="1:3" x14ac:dyDescent="0.25">
      <c r="A176">
        <v>170</v>
      </c>
      <c r="B176" t="str">
        <f>"00738510"</f>
        <v>00738510</v>
      </c>
      <c r="C176" t="s">
        <v>11</v>
      </c>
    </row>
    <row r="177" spans="1:3" x14ac:dyDescent="0.25">
      <c r="A177">
        <v>171</v>
      </c>
      <c r="B177" t="str">
        <f>"00256786"</f>
        <v>00256786</v>
      </c>
      <c r="C177" t="s">
        <v>7</v>
      </c>
    </row>
    <row r="178" spans="1:3" x14ac:dyDescent="0.25">
      <c r="A178">
        <v>172</v>
      </c>
      <c r="B178" t="str">
        <f>"00421765"</f>
        <v>00421765</v>
      </c>
      <c r="C178" t="s">
        <v>7</v>
      </c>
    </row>
    <row r="179" spans="1:3" x14ac:dyDescent="0.25">
      <c r="A179">
        <v>173</v>
      </c>
      <c r="B179" t="str">
        <f>"00803915"</f>
        <v>00803915</v>
      </c>
      <c r="C179" t="s">
        <v>6</v>
      </c>
    </row>
    <row r="180" spans="1:3" x14ac:dyDescent="0.25">
      <c r="A180">
        <v>174</v>
      </c>
      <c r="B180" t="str">
        <f>"00470871"</f>
        <v>00470871</v>
      </c>
      <c r="C180" t="s">
        <v>7</v>
      </c>
    </row>
    <row r="181" spans="1:3" x14ac:dyDescent="0.25">
      <c r="A181">
        <v>175</v>
      </c>
      <c r="B181" t="str">
        <f>"00482688"</f>
        <v>00482688</v>
      </c>
      <c r="C181" t="s">
        <v>7</v>
      </c>
    </row>
    <row r="182" spans="1:3" x14ac:dyDescent="0.25">
      <c r="A182">
        <v>176</v>
      </c>
      <c r="B182" t="str">
        <f>"201511034247"</f>
        <v>201511034247</v>
      </c>
      <c r="C182" t="s">
        <v>7</v>
      </c>
    </row>
    <row r="183" spans="1:3" x14ac:dyDescent="0.25">
      <c r="A183">
        <v>177</v>
      </c>
      <c r="B183" t="str">
        <f>"00190699"</f>
        <v>00190699</v>
      </c>
      <c r="C183" t="s">
        <v>6</v>
      </c>
    </row>
    <row r="184" spans="1:3" x14ac:dyDescent="0.25">
      <c r="A184">
        <v>178</v>
      </c>
      <c r="B184" t="str">
        <f>"00844005"</f>
        <v>00844005</v>
      </c>
      <c r="C184" t="s">
        <v>6</v>
      </c>
    </row>
    <row r="185" spans="1:3" x14ac:dyDescent="0.25">
      <c r="A185">
        <v>179</v>
      </c>
      <c r="B185" t="str">
        <f>"00264377"</f>
        <v>00264377</v>
      </c>
      <c r="C185" t="s">
        <v>6</v>
      </c>
    </row>
    <row r="186" spans="1:3" x14ac:dyDescent="0.25">
      <c r="A186">
        <v>180</v>
      </c>
      <c r="B186" t="str">
        <f>"00123480"</f>
        <v>00123480</v>
      </c>
      <c r="C186" t="s">
        <v>6</v>
      </c>
    </row>
    <row r="187" spans="1:3" x14ac:dyDescent="0.25">
      <c r="A187">
        <v>181</v>
      </c>
      <c r="B187" t="str">
        <f>"00089059"</f>
        <v>00089059</v>
      </c>
      <c r="C187" t="s">
        <v>6</v>
      </c>
    </row>
    <row r="188" spans="1:3" x14ac:dyDescent="0.25">
      <c r="A188">
        <v>182</v>
      </c>
      <c r="B188" t="str">
        <f>"00050129"</f>
        <v>00050129</v>
      </c>
      <c r="C188" t="s">
        <v>7</v>
      </c>
    </row>
    <row r="189" spans="1:3" x14ac:dyDescent="0.25">
      <c r="A189">
        <v>183</v>
      </c>
      <c r="B189" t="str">
        <f>"00845252"</f>
        <v>00845252</v>
      </c>
      <c r="C189" t="s">
        <v>11</v>
      </c>
    </row>
    <row r="190" spans="1:3" x14ac:dyDescent="0.25">
      <c r="A190">
        <v>184</v>
      </c>
      <c r="B190" t="str">
        <f>"00386896"</f>
        <v>00386896</v>
      </c>
      <c r="C190" t="s">
        <v>6</v>
      </c>
    </row>
    <row r="191" spans="1:3" x14ac:dyDescent="0.25">
      <c r="A191">
        <v>185</v>
      </c>
      <c r="B191" t="str">
        <f>"00551728"</f>
        <v>00551728</v>
      </c>
      <c r="C191" t="s">
        <v>12</v>
      </c>
    </row>
    <row r="192" spans="1:3" x14ac:dyDescent="0.25">
      <c r="A192">
        <v>186</v>
      </c>
      <c r="B192" t="str">
        <f>"00339098"</f>
        <v>00339098</v>
      </c>
      <c r="C192" t="s">
        <v>7</v>
      </c>
    </row>
    <row r="193" spans="1:3" x14ac:dyDescent="0.25">
      <c r="A193">
        <v>187</v>
      </c>
      <c r="B193" t="str">
        <f>"00477820"</f>
        <v>00477820</v>
      </c>
      <c r="C193" t="s">
        <v>6</v>
      </c>
    </row>
    <row r="194" spans="1:3" x14ac:dyDescent="0.25">
      <c r="A194">
        <v>188</v>
      </c>
      <c r="B194" t="str">
        <f>"00693488"</f>
        <v>00693488</v>
      </c>
      <c r="C194" t="s">
        <v>11</v>
      </c>
    </row>
    <row r="195" spans="1:3" x14ac:dyDescent="0.25">
      <c r="A195">
        <v>189</v>
      </c>
      <c r="B195" t="str">
        <f>"00267768"</f>
        <v>00267768</v>
      </c>
      <c r="C195" t="s">
        <v>7</v>
      </c>
    </row>
    <row r="196" spans="1:3" x14ac:dyDescent="0.25">
      <c r="A196">
        <v>190</v>
      </c>
      <c r="B196" t="str">
        <f>"00842894"</f>
        <v>00842894</v>
      </c>
      <c r="C196" t="s">
        <v>6</v>
      </c>
    </row>
    <row r="197" spans="1:3" x14ac:dyDescent="0.25">
      <c r="A197">
        <v>191</v>
      </c>
      <c r="B197" t="str">
        <f>"00845438"</f>
        <v>00845438</v>
      </c>
      <c r="C197" t="s">
        <v>7</v>
      </c>
    </row>
    <row r="198" spans="1:3" x14ac:dyDescent="0.25">
      <c r="A198">
        <v>192</v>
      </c>
      <c r="B198" t="str">
        <f>"00680569"</f>
        <v>00680569</v>
      </c>
      <c r="C198" t="s">
        <v>7</v>
      </c>
    </row>
    <row r="199" spans="1:3" x14ac:dyDescent="0.25">
      <c r="A199">
        <v>193</v>
      </c>
      <c r="B199" t="str">
        <f>"00420543"</f>
        <v>00420543</v>
      </c>
      <c r="C199" t="s">
        <v>6</v>
      </c>
    </row>
    <row r="200" spans="1:3" x14ac:dyDescent="0.25">
      <c r="A200">
        <v>194</v>
      </c>
      <c r="B200" t="str">
        <f>"00290662"</f>
        <v>00290662</v>
      </c>
      <c r="C200" t="s">
        <v>8</v>
      </c>
    </row>
    <row r="201" spans="1:3" x14ac:dyDescent="0.25">
      <c r="A201">
        <v>195</v>
      </c>
      <c r="B201" t="str">
        <f>"00806264"</f>
        <v>00806264</v>
      </c>
      <c r="C201" t="s">
        <v>6</v>
      </c>
    </row>
    <row r="202" spans="1:3" x14ac:dyDescent="0.25">
      <c r="A202">
        <v>196</v>
      </c>
      <c r="B202" t="str">
        <f>"00662383"</f>
        <v>00662383</v>
      </c>
      <c r="C202" t="s">
        <v>7</v>
      </c>
    </row>
    <row r="203" spans="1:3" x14ac:dyDescent="0.25">
      <c r="A203">
        <v>197</v>
      </c>
      <c r="B203" t="str">
        <f>"00840896"</f>
        <v>00840896</v>
      </c>
      <c r="C203" t="s">
        <v>10</v>
      </c>
    </row>
    <row r="204" spans="1:3" x14ac:dyDescent="0.25">
      <c r="A204">
        <v>198</v>
      </c>
      <c r="B204" t="str">
        <f>"00844264"</f>
        <v>00844264</v>
      </c>
      <c r="C204" t="s">
        <v>7</v>
      </c>
    </row>
    <row r="205" spans="1:3" x14ac:dyDescent="0.25">
      <c r="A205">
        <v>199</v>
      </c>
      <c r="B205" t="str">
        <f>"201507004120"</f>
        <v>201507004120</v>
      </c>
      <c r="C205" t="s">
        <v>7</v>
      </c>
    </row>
    <row r="206" spans="1:3" x14ac:dyDescent="0.25">
      <c r="A206">
        <v>200</v>
      </c>
      <c r="B206" t="str">
        <f>"201407000281"</f>
        <v>201407000281</v>
      </c>
      <c r="C206" t="s">
        <v>8</v>
      </c>
    </row>
    <row r="207" spans="1:3" x14ac:dyDescent="0.25">
      <c r="A207">
        <v>201</v>
      </c>
      <c r="B207" t="str">
        <f>"201511028745"</f>
        <v>201511028745</v>
      </c>
      <c r="C207" t="s">
        <v>6</v>
      </c>
    </row>
    <row r="208" spans="1:3" x14ac:dyDescent="0.25">
      <c r="A208">
        <v>202</v>
      </c>
      <c r="B208" t="str">
        <f>"00843905"</f>
        <v>00843905</v>
      </c>
      <c r="C208" t="s">
        <v>7</v>
      </c>
    </row>
    <row r="209" spans="1:3" x14ac:dyDescent="0.25">
      <c r="A209">
        <v>203</v>
      </c>
      <c r="B209" t="str">
        <f>"00511753"</f>
        <v>00511753</v>
      </c>
      <c r="C209" t="s">
        <v>8</v>
      </c>
    </row>
    <row r="210" spans="1:3" x14ac:dyDescent="0.25">
      <c r="A210">
        <v>204</v>
      </c>
      <c r="B210" t="str">
        <f>"00420346"</f>
        <v>00420346</v>
      </c>
      <c r="C210" t="s">
        <v>6</v>
      </c>
    </row>
    <row r="211" spans="1:3" x14ac:dyDescent="0.25">
      <c r="A211">
        <v>205</v>
      </c>
      <c r="B211" t="str">
        <f>"00842233"</f>
        <v>00842233</v>
      </c>
      <c r="C211" t="s">
        <v>9</v>
      </c>
    </row>
    <row r="212" spans="1:3" x14ac:dyDescent="0.25">
      <c r="A212">
        <v>206</v>
      </c>
      <c r="B212" t="str">
        <f>"00711701"</f>
        <v>00711701</v>
      </c>
      <c r="C212" t="s">
        <v>6</v>
      </c>
    </row>
    <row r="213" spans="1:3" x14ac:dyDescent="0.25">
      <c r="A213">
        <v>207</v>
      </c>
      <c r="B213" t="str">
        <f>"00419708"</f>
        <v>00419708</v>
      </c>
      <c r="C213" t="s">
        <v>7</v>
      </c>
    </row>
    <row r="214" spans="1:3" x14ac:dyDescent="0.25">
      <c r="A214">
        <v>208</v>
      </c>
      <c r="B214" t="str">
        <f>"00672689"</f>
        <v>00672689</v>
      </c>
      <c r="C214" t="s">
        <v>6</v>
      </c>
    </row>
    <row r="215" spans="1:3" x14ac:dyDescent="0.25">
      <c r="A215">
        <v>209</v>
      </c>
      <c r="B215" t="str">
        <f>"00605308"</f>
        <v>00605308</v>
      </c>
      <c r="C215" t="s">
        <v>6</v>
      </c>
    </row>
    <row r="216" spans="1:3" x14ac:dyDescent="0.25">
      <c r="A216">
        <v>210</v>
      </c>
      <c r="B216" t="str">
        <f>"00279391"</f>
        <v>00279391</v>
      </c>
      <c r="C216" t="s">
        <v>8</v>
      </c>
    </row>
    <row r="217" spans="1:3" x14ac:dyDescent="0.25">
      <c r="A217">
        <v>211</v>
      </c>
      <c r="B217" t="str">
        <f>"00497622"</f>
        <v>00497622</v>
      </c>
      <c r="C217" t="s">
        <v>6</v>
      </c>
    </row>
    <row r="218" spans="1:3" x14ac:dyDescent="0.25">
      <c r="A218">
        <v>212</v>
      </c>
      <c r="B218" t="str">
        <f>"00321209"</f>
        <v>00321209</v>
      </c>
      <c r="C218" t="s">
        <v>7</v>
      </c>
    </row>
    <row r="219" spans="1:3" x14ac:dyDescent="0.25">
      <c r="A219">
        <v>213</v>
      </c>
      <c r="B219" t="str">
        <f>"00516192"</f>
        <v>00516192</v>
      </c>
      <c r="C219" t="s">
        <v>6</v>
      </c>
    </row>
    <row r="220" spans="1:3" x14ac:dyDescent="0.25">
      <c r="A220">
        <v>214</v>
      </c>
      <c r="B220" t="str">
        <f>"00848752"</f>
        <v>00848752</v>
      </c>
      <c r="C220" t="s">
        <v>6</v>
      </c>
    </row>
    <row r="221" spans="1:3" x14ac:dyDescent="0.25">
      <c r="A221">
        <v>215</v>
      </c>
      <c r="B221" t="str">
        <f>"00349805"</f>
        <v>00349805</v>
      </c>
      <c r="C221" t="s">
        <v>6</v>
      </c>
    </row>
    <row r="222" spans="1:3" x14ac:dyDescent="0.25">
      <c r="A222">
        <v>216</v>
      </c>
      <c r="B222" t="str">
        <f>"00849087"</f>
        <v>00849087</v>
      </c>
      <c r="C222" t="s">
        <v>6</v>
      </c>
    </row>
    <row r="223" spans="1:3" x14ac:dyDescent="0.25">
      <c r="A223">
        <v>217</v>
      </c>
      <c r="B223" t="str">
        <f>"00700556"</f>
        <v>00700556</v>
      </c>
      <c r="C223" t="s">
        <v>6</v>
      </c>
    </row>
    <row r="224" spans="1:3" x14ac:dyDescent="0.25">
      <c r="A224">
        <v>218</v>
      </c>
      <c r="B224" t="str">
        <f>"00145684"</f>
        <v>00145684</v>
      </c>
      <c r="C224" t="s">
        <v>6</v>
      </c>
    </row>
    <row r="225" spans="1:3" x14ac:dyDescent="0.25">
      <c r="A225">
        <v>219</v>
      </c>
      <c r="B225" t="str">
        <f>"00845703"</f>
        <v>00845703</v>
      </c>
      <c r="C225" t="s">
        <v>7</v>
      </c>
    </row>
    <row r="226" spans="1:3" x14ac:dyDescent="0.25">
      <c r="A226">
        <v>220</v>
      </c>
      <c r="B226" t="str">
        <f>"00434963"</f>
        <v>00434963</v>
      </c>
      <c r="C226" t="s">
        <v>6</v>
      </c>
    </row>
    <row r="227" spans="1:3" x14ac:dyDescent="0.25">
      <c r="A227">
        <v>221</v>
      </c>
      <c r="B227" t="str">
        <f>"00395397"</f>
        <v>00395397</v>
      </c>
      <c r="C227" t="s">
        <v>6</v>
      </c>
    </row>
    <row r="228" spans="1:3" x14ac:dyDescent="0.25">
      <c r="A228">
        <v>222</v>
      </c>
      <c r="B228" t="str">
        <f>"00849630"</f>
        <v>00849630</v>
      </c>
      <c r="C228" t="s">
        <v>6</v>
      </c>
    </row>
    <row r="229" spans="1:3" x14ac:dyDescent="0.25">
      <c r="A229">
        <v>223</v>
      </c>
      <c r="B229" t="str">
        <f>"00332268"</f>
        <v>00332268</v>
      </c>
      <c r="C229" t="s">
        <v>6</v>
      </c>
    </row>
    <row r="230" spans="1:3" x14ac:dyDescent="0.25">
      <c r="A230">
        <v>224</v>
      </c>
      <c r="B230" t="str">
        <f>"00849530"</f>
        <v>00849530</v>
      </c>
      <c r="C230" t="s">
        <v>6</v>
      </c>
    </row>
    <row r="231" spans="1:3" x14ac:dyDescent="0.25">
      <c r="A231">
        <v>225</v>
      </c>
      <c r="B231" t="str">
        <f>"00687234"</f>
        <v>00687234</v>
      </c>
      <c r="C231" t="s">
        <v>7</v>
      </c>
    </row>
    <row r="232" spans="1:3" x14ac:dyDescent="0.25">
      <c r="A232">
        <v>226</v>
      </c>
      <c r="B232" t="str">
        <f>"00448856"</f>
        <v>00448856</v>
      </c>
      <c r="C232" t="s">
        <v>7</v>
      </c>
    </row>
    <row r="233" spans="1:3" x14ac:dyDescent="0.25">
      <c r="A233">
        <v>227</v>
      </c>
      <c r="B233" t="str">
        <f>"00499075"</f>
        <v>00499075</v>
      </c>
      <c r="C233" t="s">
        <v>6</v>
      </c>
    </row>
    <row r="234" spans="1:3" x14ac:dyDescent="0.25">
      <c r="A234">
        <v>228</v>
      </c>
      <c r="B234" t="str">
        <f>"00847499"</f>
        <v>00847499</v>
      </c>
      <c r="C234" t="s">
        <v>6</v>
      </c>
    </row>
    <row r="235" spans="1:3" x14ac:dyDescent="0.25">
      <c r="A235">
        <v>229</v>
      </c>
      <c r="B235" t="str">
        <f>"201604002056"</f>
        <v>201604002056</v>
      </c>
      <c r="C235" t="s">
        <v>7</v>
      </c>
    </row>
    <row r="236" spans="1:3" x14ac:dyDescent="0.25">
      <c r="A236">
        <v>230</v>
      </c>
      <c r="B236" t="str">
        <f>"00458063"</f>
        <v>00458063</v>
      </c>
      <c r="C236" t="s">
        <v>6</v>
      </c>
    </row>
    <row r="237" spans="1:3" x14ac:dyDescent="0.25">
      <c r="A237">
        <v>231</v>
      </c>
      <c r="B237" t="str">
        <f>"00504011"</f>
        <v>00504011</v>
      </c>
      <c r="C237" t="s">
        <v>6</v>
      </c>
    </row>
    <row r="238" spans="1:3" x14ac:dyDescent="0.25">
      <c r="A238">
        <v>232</v>
      </c>
      <c r="B238" t="str">
        <f>"00850081"</f>
        <v>00850081</v>
      </c>
      <c r="C238" t="s">
        <v>6</v>
      </c>
    </row>
    <row r="239" spans="1:3" x14ac:dyDescent="0.25">
      <c r="A239">
        <v>233</v>
      </c>
      <c r="B239" t="str">
        <f>"00848210"</f>
        <v>00848210</v>
      </c>
      <c r="C239" t="s">
        <v>6</v>
      </c>
    </row>
    <row r="240" spans="1:3" x14ac:dyDescent="0.25">
      <c r="A240">
        <v>234</v>
      </c>
      <c r="B240" t="str">
        <f>"00849227"</f>
        <v>00849227</v>
      </c>
      <c r="C240" t="s">
        <v>6</v>
      </c>
    </row>
    <row r="241" spans="1:3" x14ac:dyDescent="0.25">
      <c r="A241">
        <v>235</v>
      </c>
      <c r="B241" t="str">
        <f>"00480704"</f>
        <v>00480704</v>
      </c>
      <c r="C241" t="s">
        <v>6</v>
      </c>
    </row>
    <row r="242" spans="1:3" x14ac:dyDescent="0.25">
      <c r="A242">
        <v>236</v>
      </c>
      <c r="B242" t="str">
        <f>"00372946"</f>
        <v>00372946</v>
      </c>
      <c r="C242" t="s">
        <v>6</v>
      </c>
    </row>
    <row r="243" spans="1:3" x14ac:dyDescent="0.25">
      <c r="A243">
        <v>237</v>
      </c>
      <c r="B243" t="str">
        <f>"00849327"</f>
        <v>00849327</v>
      </c>
      <c r="C243" t="s">
        <v>7</v>
      </c>
    </row>
    <row r="244" spans="1:3" x14ac:dyDescent="0.25">
      <c r="A244">
        <v>238</v>
      </c>
      <c r="B244" t="str">
        <f>"00843540"</f>
        <v>00843540</v>
      </c>
      <c r="C244" t="s">
        <v>7</v>
      </c>
    </row>
    <row r="245" spans="1:3" x14ac:dyDescent="0.25">
      <c r="A245">
        <v>239</v>
      </c>
      <c r="B245" t="str">
        <f>"00744688"</f>
        <v>00744688</v>
      </c>
      <c r="C245" t="s">
        <v>7</v>
      </c>
    </row>
    <row r="246" spans="1:3" x14ac:dyDescent="0.25">
      <c r="A246">
        <v>240</v>
      </c>
      <c r="B246" t="str">
        <f>"00378909"</f>
        <v>00378909</v>
      </c>
      <c r="C246" t="s">
        <v>6</v>
      </c>
    </row>
    <row r="247" spans="1:3" x14ac:dyDescent="0.25">
      <c r="A247">
        <v>241</v>
      </c>
      <c r="B247" t="str">
        <f>"00849724"</f>
        <v>00849724</v>
      </c>
      <c r="C247" t="s">
        <v>6</v>
      </c>
    </row>
    <row r="248" spans="1:3" x14ac:dyDescent="0.25">
      <c r="A248">
        <v>242</v>
      </c>
      <c r="B248" t="str">
        <f>"00699655"</f>
        <v>00699655</v>
      </c>
      <c r="C248" t="s">
        <v>8</v>
      </c>
    </row>
    <row r="249" spans="1:3" x14ac:dyDescent="0.25">
      <c r="A249">
        <v>243</v>
      </c>
      <c r="B249" t="str">
        <f>"00849610"</f>
        <v>00849610</v>
      </c>
      <c r="C249" t="s">
        <v>7</v>
      </c>
    </row>
    <row r="250" spans="1:3" x14ac:dyDescent="0.25">
      <c r="A250">
        <v>244</v>
      </c>
      <c r="B250" t="str">
        <f>"00540631"</f>
        <v>00540631</v>
      </c>
      <c r="C250" t="s">
        <v>6</v>
      </c>
    </row>
    <row r="251" spans="1:3" x14ac:dyDescent="0.25">
      <c r="A251">
        <v>245</v>
      </c>
      <c r="B251" t="str">
        <f>"00840351"</f>
        <v>00840351</v>
      </c>
      <c r="C251" t="s">
        <v>7</v>
      </c>
    </row>
    <row r="252" spans="1:3" x14ac:dyDescent="0.25">
      <c r="A252">
        <v>246</v>
      </c>
      <c r="B252" t="str">
        <f>"00654254"</f>
        <v>00654254</v>
      </c>
      <c r="C252" t="s">
        <v>6</v>
      </c>
    </row>
    <row r="253" spans="1:3" x14ac:dyDescent="0.25">
      <c r="A253">
        <v>247</v>
      </c>
      <c r="B253" t="str">
        <f>"00432242"</f>
        <v>00432242</v>
      </c>
      <c r="C253" t="s">
        <v>7</v>
      </c>
    </row>
    <row r="254" spans="1:3" x14ac:dyDescent="0.25">
      <c r="A254">
        <v>248</v>
      </c>
      <c r="B254" t="str">
        <f>"00691174"</f>
        <v>00691174</v>
      </c>
      <c r="C254" t="s">
        <v>6</v>
      </c>
    </row>
    <row r="255" spans="1:3" x14ac:dyDescent="0.25">
      <c r="A255">
        <v>249</v>
      </c>
      <c r="B255" t="str">
        <f>"00848724"</f>
        <v>00848724</v>
      </c>
      <c r="C255" t="s">
        <v>7</v>
      </c>
    </row>
    <row r="256" spans="1:3" x14ac:dyDescent="0.25">
      <c r="A256">
        <v>250</v>
      </c>
      <c r="B256" t="str">
        <f>"00850133"</f>
        <v>00850133</v>
      </c>
      <c r="C256" t="s">
        <v>6</v>
      </c>
    </row>
    <row r="257" spans="1:3" x14ac:dyDescent="0.25">
      <c r="A257">
        <v>251</v>
      </c>
      <c r="B257" t="str">
        <f>"201511021597"</f>
        <v>201511021597</v>
      </c>
      <c r="C257" t="s">
        <v>6</v>
      </c>
    </row>
    <row r="258" spans="1:3" x14ac:dyDescent="0.25">
      <c r="A258">
        <v>252</v>
      </c>
      <c r="B258" t="str">
        <f>"00709002"</f>
        <v>00709002</v>
      </c>
      <c r="C258" t="s">
        <v>6</v>
      </c>
    </row>
    <row r="259" spans="1:3" x14ac:dyDescent="0.25">
      <c r="A259">
        <v>253</v>
      </c>
      <c r="B259" t="str">
        <f>"00248967"</f>
        <v>00248967</v>
      </c>
      <c r="C259" t="s">
        <v>12</v>
      </c>
    </row>
    <row r="260" spans="1:3" x14ac:dyDescent="0.25">
      <c r="A260">
        <v>254</v>
      </c>
      <c r="B260" t="str">
        <f>"00848646"</f>
        <v>00848646</v>
      </c>
      <c r="C260" t="s">
        <v>6</v>
      </c>
    </row>
    <row r="261" spans="1:3" x14ac:dyDescent="0.25">
      <c r="A261">
        <v>255</v>
      </c>
      <c r="B261" t="str">
        <f>"00848955"</f>
        <v>00848955</v>
      </c>
      <c r="C261" t="s">
        <v>7</v>
      </c>
    </row>
    <row r="262" spans="1:3" x14ac:dyDescent="0.25">
      <c r="A262">
        <v>256</v>
      </c>
      <c r="B262" t="str">
        <f>"00418686"</f>
        <v>00418686</v>
      </c>
      <c r="C262" t="s">
        <v>6</v>
      </c>
    </row>
    <row r="263" spans="1:3" x14ac:dyDescent="0.25">
      <c r="A263">
        <v>257</v>
      </c>
      <c r="B263" t="str">
        <f>"00377877"</f>
        <v>00377877</v>
      </c>
      <c r="C263" t="s">
        <v>7</v>
      </c>
    </row>
    <row r="264" spans="1:3" x14ac:dyDescent="0.25">
      <c r="A264">
        <v>258</v>
      </c>
      <c r="B264" t="str">
        <f>"00304805"</f>
        <v>00304805</v>
      </c>
      <c r="C264" t="s">
        <v>6</v>
      </c>
    </row>
    <row r="265" spans="1:3" x14ac:dyDescent="0.25">
      <c r="A265">
        <v>259</v>
      </c>
      <c r="B265" t="str">
        <f>"00849802"</f>
        <v>00849802</v>
      </c>
      <c r="C265" t="s">
        <v>7</v>
      </c>
    </row>
    <row r="266" spans="1:3" x14ac:dyDescent="0.25">
      <c r="A266">
        <v>260</v>
      </c>
      <c r="B266" t="str">
        <f>"00845579"</f>
        <v>00845579</v>
      </c>
      <c r="C266" t="s">
        <v>7</v>
      </c>
    </row>
    <row r="267" spans="1:3" x14ac:dyDescent="0.25">
      <c r="A267">
        <v>261</v>
      </c>
      <c r="B267" t="str">
        <f>"00849633"</f>
        <v>00849633</v>
      </c>
      <c r="C267" t="s">
        <v>6</v>
      </c>
    </row>
    <row r="268" spans="1:3" x14ac:dyDescent="0.25">
      <c r="A268">
        <v>262</v>
      </c>
      <c r="B268" t="str">
        <f>"00024730"</f>
        <v>00024730</v>
      </c>
      <c r="C268" t="s">
        <v>6</v>
      </c>
    </row>
    <row r="269" spans="1:3" x14ac:dyDescent="0.25">
      <c r="A269">
        <v>263</v>
      </c>
      <c r="B269" t="str">
        <f>"201511032580"</f>
        <v>201511032580</v>
      </c>
      <c r="C269" t="s">
        <v>6</v>
      </c>
    </row>
    <row r="270" spans="1:3" x14ac:dyDescent="0.25">
      <c r="A270">
        <v>264</v>
      </c>
      <c r="B270" t="str">
        <f>"00492939"</f>
        <v>00492939</v>
      </c>
      <c r="C270" t="s">
        <v>7</v>
      </c>
    </row>
    <row r="271" spans="1:3" x14ac:dyDescent="0.25">
      <c r="A271">
        <v>265</v>
      </c>
      <c r="B271" t="str">
        <f>"00842536"</f>
        <v>00842536</v>
      </c>
      <c r="C271" t="s">
        <v>6</v>
      </c>
    </row>
    <row r="272" spans="1:3" x14ac:dyDescent="0.25">
      <c r="A272">
        <v>266</v>
      </c>
      <c r="B272" t="str">
        <f>"00496539"</f>
        <v>00496539</v>
      </c>
      <c r="C272" t="s">
        <v>6</v>
      </c>
    </row>
    <row r="273" spans="1:3" x14ac:dyDescent="0.25">
      <c r="A273">
        <v>267</v>
      </c>
      <c r="B273" t="str">
        <f>"00417466"</f>
        <v>00417466</v>
      </c>
      <c r="C273" t="s">
        <v>6</v>
      </c>
    </row>
    <row r="274" spans="1:3" x14ac:dyDescent="0.25">
      <c r="A274">
        <v>268</v>
      </c>
      <c r="B274" t="str">
        <f>"00446637"</f>
        <v>00446637</v>
      </c>
      <c r="C274" t="s">
        <v>6</v>
      </c>
    </row>
    <row r="275" spans="1:3" x14ac:dyDescent="0.25">
      <c r="A275">
        <v>269</v>
      </c>
      <c r="B275" t="str">
        <f>"201410005999"</f>
        <v>201410005999</v>
      </c>
      <c r="C275" t="s">
        <v>7</v>
      </c>
    </row>
    <row r="276" spans="1:3" x14ac:dyDescent="0.25">
      <c r="A276">
        <v>270</v>
      </c>
      <c r="B276" t="str">
        <f>"00843491"</f>
        <v>00843491</v>
      </c>
      <c r="C276" t="s">
        <v>7</v>
      </c>
    </row>
    <row r="277" spans="1:3" x14ac:dyDescent="0.25">
      <c r="A277">
        <v>271</v>
      </c>
      <c r="B277" t="str">
        <f>"00709777"</f>
        <v>00709777</v>
      </c>
      <c r="C277" t="s">
        <v>6</v>
      </c>
    </row>
    <row r="278" spans="1:3" x14ac:dyDescent="0.25">
      <c r="A278">
        <v>272</v>
      </c>
      <c r="B278" t="str">
        <f>"00849398"</f>
        <v>00849398</v>
      </c>
      <c r="C278" t="s">
        <v>10</v>
      </c>
    </row>
    <row r="279" spans="1:3" x14ac:dyDescent="0.25">
      <c r="A279">
        <v>273</v>
      </c>
      <c r="B279" t="str">
        <f>"00002046"</f>
        <v>00002046</v>
      </c>
      <c r="C279" t="s">
        <v>7</v>
      </c>
    </row>
    <row r="280" spans="1:3" x14ac:dyDescent="0.25">
      <c r="A280">
        <v>274</v>
      </c>
      <c r="B280" t="str">
        <f>"00535283"</f>
        <v>00535283</v>
      </c>
      <c r="C280" t="s">
        <v>7</v>
      </c>
    </row>
    <row r="281" spans="1:3" x14ac:dyDescent="0.25">
      <c r="A281">
        <v>275</v>
      </c>
      <c r="B281" t="str">
        <f>"00601361"</f>
        <v>00601361</v>
      </c>
      <c r="C281" t="s">
        <v>6</v>
      </c>
    </row>
    <row r="282" spans="1:3" x14ac:dyDescent="0.25">
      <c r="A282">
        <v>276</v>
      </c>
      <c r="B282" t="str">
        <f>"00684631"</f>
        <v>00684631</v>
      </c>
      <c r="C282" t="s">
        <v>7</v>
      </c>
    </row>
    <row r="283" spans="1:3" x14ac:dyDescent="0.25">
      <c r="A283">
        <v>277</v>
      </c>
      <c r="B283" t="str">
        <f>"00849758"</f>
        <v>00849758</v>
      </c>
      <c r="C283" t="s">
        <v>6</v>
      </c>
    </row>
    <row r="284" spans="1:3" x14ac:dyDescent="0.25">
      <c r="A284">
        <v>278</v>
      </c>
      <c r="B284" t="str">
        <f>"00534474"</f>
        <v>00534474</v>
      </c>
      <c r="C284" t="s">
        <v>6</v>
      </c>
    </row>
    <row r="285" spans="1:3" x14ac:dyDescent="0.25">
      <c r="A285">
        <v>279</v>
      </c>
      <c r="B285" t="str">
        <f>"00095270"</f>
        <v>00095270</v>
      </c>
      <c r="C285" t="s">
        <v>6</v>
      </c>
    </row>
    <row r="286" spans="1:3" x14ac:dyDescent="0.25">
      <c r="A286">
        <v>280</v>
      </c>
      <c r="B286" t="str">
        <f>"00025645"</f>
        <v>00025645</v>
      </c>
      <c r="C286" t="s">
        <v>6</v>
      </c>
    </row>
    <row r="287" spans="1:3" x14ac:dyDescent="0.25">
      <c r="A287">
        <v>281</v>
      </c>
      <c r="B287" t="str">
        <f>"00849901"</f>
        <v>00849901</v>
      </c>
      <c r="C287" t="s">
        <v>12</v>
      </c>
    </row>
    <row r="288" spans="1:3" x14ac:dyDescent="0.25">
      <c r="A288">
        <v>282</v>
      </c>
      <c r="B288" t="str">
        <f>"00844442"</f>
        <v>00844442</v>
      </c>
      <c r="C288" t="s">
        <v>10</v>
      </c>
    </row>
    <row r="289" spans="1:3" x14ac:dyDescent="0.25">
      <c r="A289">
        <v>283</v>
      </c>
      <c r="B289" t="str">
        <f>"00250808"</f>
        <v>00250808</v>
      </c>
      <c r="C289" t="s">
        <v>6</v>
      </c>
    </row>
    <row r="290" spans="1:3" x14ac:dyDescent="0.25">
      <c r="A290">
        <v>284</v>
      </c>
      <c r="B290" t="str">
        <f>"00298879"</f>
        <v>00298879</v>
      </c>
      <c r="C290" t="s">
        <v>7</v>
      </c>
    </row>
    <row r="291" spans="1:3" x14ac:dyDescent="0.25">
      <c r="A291">
        <v>285</v>
      </c>
      <c r="B291" t="str">
        <f>"00382234"</f>
        <v>00382234</v>
      </c>
      <c r="C291" t="s">
        <v>7</v>
      </c>
    </row>
    <row r="292" spans="1:3" x14ac:dyDescent="0.25">
      <c r="A292">
        <v>286</v>
      </c>
      <c r="B292" t="str">
        <f>"00148625"</f>
        <v>00148625</v>
      </c>
      <c r="C292" t="s">
        <v>6</v>
      </c>
    </row>
    <row r="293" spans="1:3" x14ac:dyDescent="0.25">
      <c r="A293">
        <v>287</v>
      </c>
      <c r="B293" t="str">
        <f>"00843355"</f>
        <v>00843355</v>
      </c>
      <c r="C293" t="s">
        <v>6</v>
      </c>
    </row>
    <row r="294" spans="1:3" x14ac:dyDescent="0.25">
      <c r="A294">
        <v>288</v>
      </c>
      <c r="B294" t="str">
        <f>"00849862"</f>
        <v>00849862</v>
      </c>
      <c r="C294" t="s">
        <v>6</v>
      </c>
    </row>
    <row r="295" spans="1:3" x14ac:dyDescent="0.25">
      <c r="A295">
        <v>289</v>
      </c>
      <c r="B295" t="str">
        <f>"00843993"</f>
        <v>00843993</v>
      </c>
      <c r="C295" t="s">
        <v>6</v>
      </c>
    </row>
    <row r="296" spans="1:3" x14ac:dyDescent="0.25">
      <c r="A296">
        <v>290</v>
      </c>
      <c r="B296" t="str">
        <f>"00848172"</f>
        <v>00848172</v>
      </c>
      <c r="C296" t="s">
        <v>6</v>
      </c>
    </row>
    <row r="297" spans="1:3" x14ac:dyDescent="0.25">
      <c r="A297">
        <v>291</v>
      </c>
      <c r="B297" t="str">
        <f>"00848017"</f>
        <v>00848017</v>
      </c>
      <c r="C297" t="s">
        <v>6</v>
      </c>
    </row>
    <row r="300" spans="1:3" x14ac:dyDescent="0.25">
      <c r="A300" t="s">
        <v>13</v>
      </c>
    </row>
    <row r="301" spans="1:3" x14ac:dyDescent="0.25">
      <c r="A301" t="s">
        <v>14</v>
      </c>
    </row>
    <row r="302" spans="1:3" x14ac:dyDescent="0.25">
      <c r="A30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2Κ_2022_ΥΕ_ΑΠΟΡΡΙΠΤΕΟΙ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2023-12-05T11:07:27Z</dcterms:created>
  <dcterms:modified xsi:type="dcterms:W3CDTF">2023-12-05T11:07:27Z</dcterms:modified>
</cp:coreProperties>
</file>